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TLX (New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<sst xmlns="http://schemas.openxmlformats.org/spreadsheetml/2006/main" count="189" uniqueCount="70">
  <si>
    <t>PEAK SHIPPING LINE LIMITED</t>
  </si>
  <si>
    <t xml:space="preserve">    TURKEY LIBYA XPRESS (TLX)</t>
  </si>
  <si>
    <t>WEEK</t>
  </si>
  <si>
    <t>Vessel</t>
  </si>
  <si>
    <t>VSL CODE</t>
  </si>
  <si>
    <t>VO</t>
  </si>
  <si>
    <t>Voy</t>
  </si>
  <si>
    <t>ALEXANDRIA</t>
  </si>
  <si>
    <t>MISURATA</t>
  </si>
  <si>
    <t>AMBARLI (ISTANBUL)</t>
  </si>
  <si>
    <t>DILISKELESI</t>
  </si>
  <si>
    <t>IZMIR</t>
  </si>
  <si>
    <t>EGALY</t>
  </si>
  <si>
    <t>LYMRA</t>
  </si>
  <si>
    <t>TRIST</t>
  </si>
  <si>
    <t>TRDIL</t>
  </si>
  <si>
    <t>TRIZM</t>
  </si>
  <si>
    <t>AICT</t>
  </si>
  <si>
    <t>ACCHCO</t>
  </si>
  <si>
    <t>QASR AHMED</t>
  </si>
  <si>
    <t>MARDAS</t>
  </si>
  <si>
    <t>BELDEPORT</t>
  </si>
  <si>
    <t>ALSANCAK</t>
  </si>
  <si>
    <t>ACCHCo</t>
  </si>
  <si>
    <t>ETB</t>
  </si>
  <si>
    <t>ETD</t>
  </si>
  <si>
    <t>RV Days</t>
  </si>
  <si>
    <t>Frequency</t>
  </si>
  <si>
    <t>Summit BSA</t>
  </si>
  <si>
    <t>MLH</t>
  </si>
  <si>
    <t>SAT</t>
  </si>
  <si>
    <t>FRI</t>
  </si>
  <si>
    <t>TUE</t>
  </si>
  <si>
    <t>WED</t>
  </si>
  <si>
    <t>SUN</t>
  </si>
  <si>
    <t>MON</t>
  </si>
  <si>
    <t>0600 HRS</t>
  </si>
  <si>
    <t>1700 HRS</t>
  </si>
  <si>
    <t>2300 HRS</t>
  </si>
  <si>
    <t>1800 HRS</t>
  </si>
  <si>
    <t>1000 HRS</t>
  </si>
  <si>
    <t>0900 HRS</t>
  </si>
  <si>
    <t>1100 HRS</t>
  </si>
  <si>
    <t>TBN</t>
  </si>
  <si>
    <t>AL BIDDA</t>
  </si>
  <si>
    <t>EXP 2521N</t>
  </si>
  <si>
    <t>-</t>
  </si>
  <si>
    <t>IMP  2521N    EXP  2521S</t>
  </si>
  <si>
    <t>SUMMIT XIAMEN</t>
  </si>
  <si>
    <t>TBA</t>
  </si>
  <si>
    <t>SUM</t>
  </si>
  <si>
    <t>EXP 25002N</t>
  </si>
  <si>
    <t>IMP  25002N    EXP  25002S</t>
  </si>
  <si>
    <t>EXP 2522N</t>
  </si>
  <si>
    <t>IMP  2522N    EXP  2522S</t>
  </si>
  <si>
    <t>EXP 25003N</t>
  </si>
  <si>
    <t>IMP  25003N EXP  25003S</t>
  </si>
  <si>
    <t>EXP 2523N</t>
  </si>
  <si>
    <t>IMP  2523N    EXP  2523S</t>
  </si>
  <si>
    <t>EXP 25004N</t>
  </si>
  <si>
    <t>IMP  25004N  EXP  25004S</t>
  </si>
  <si>
    <t>EXP 2524N</t>
  </si>
  <si>
    <t>IMP  2524N    EXP  2524S</t>
  </si>
  <si>
    <t>EXP 2525N</t>
  </si>
  <si>
    <t>IMP  2525N    EXP  2525S</t>
  </si>
  <si>
    <t>* Above LTS subject to changes without Prior Notice</t>
  </si>
  <si>
    <t xml:space="preserve">REMARKS </t>
  </si>
  <si>
    <t>AICT  call subject to volume inducement on Summit Xiamen</t>
  </si>
  <si>
    <t>SUMMIT XIAMEN V.25002N will adhoc call AICT terminal, eta 27th Aug 2025</t>
  </si>
  <si>
    <t>Maiden Voyage kicking start W.e.f  MV AL BIDDA 2520 at EGALY on 22nd Aug 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</si>
</sst>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409]d\-mmm\-yy;@"/>
    <numFmt numFmtId="178" formatCode="[$-14809]d/m/yy;@"/>
  </numFmts>
  <fonts count="56">
    <font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sz val="12"/>
      <color theme="1"/>
      <name val="Microsoft YaHei"/>
      <charset val="134"/>
    </font>
    <font>
      <sz val="12"/>
      <color theme="1"/>
      <name val="宋体"/>
      <charset val="134"/>
      <scheme val="major"/>
    </font>
    <font>
      <sz val="10"/>
      <color theme="1"/>
      <name val="Microsoft YaHei"/>
      <charset val="134"/>
    </font>
    <font>
      <sz val="16"/>
      <color theme="1"/>
      <name val="宋体"/>
      <charset val="134"/>
      <scheme val="maj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Calibri Light"/>
      <charset val="134"/>
    </font>
    <font>
      <b/>
      <sz val="14"/>
      <color rgb="FF6281E6"/>
      <name val="Calibri Light"/>
      <charset val="134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b/>
      <sz val="12"/>
      <color rgb="FFFFFFFF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6"/>
      <color rgb="FF0070C0"/>
      <name val="宋体"/>
      <charset val="134"/>
      <scheme val="major"/>
    </font>
    <font>
      <b/>
      <sz val="16"/>
      <color theme="1" tint="0.499984740745262"/>
      <name val="宋体"/>
      <charset val="134"/>
      <scheme val="minor"/>
    </font>
    <font>
      <sz val="16"/>
      <color theme="1" tint="0.499984740745262"/>
      <name val="宋体"/>
      <charset val="134"/>
      <scheme val="minor"/>
    </font>
    <font>
      <sz val="16"/>
      <name val="Microsoft YaHei"/>
      <charset val="134"/>
    </font>
    <font>
      <b/>
      <u/>
      <sz val="16"/>
      <color theme="1"/>
      <name val="宋体"/>
      <charset val="134"/>
      <scheme val="minor"/>
    </font>
    <font>
      <b/>
      <u/>
      <sz val="16"/>
      <color theme="0" tint="-0.349986266670736"/>
      <name val="宋体"/>
      <charset val="134"/>
      <scheme val="minor"/>
    </font>
    <font>
      <sz val="11"/>
      <color theme="0" tint="-0.34998626667073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rgb="FF0070C0"/>
      <name val="宋体"/>
      <charset val="134"/>
      <scheme val="major"/>
    </font>
    <font>
      <b/>
      <sz val="14"/>
      <name val="宋体"/>
      <charset val="134"/>
      <scheme val="major"/>
    </font>
    <font>
      <sz val="16"/>
      <color theme="1" tint="0.499984740745262"/>
      <name val="宋体"/>
      <charset val="134"/>
      <scheme val="major"/>
    </font>
    <font>
      <sz val="16"/>
      <color theme="0" tint="-0.349986266670736"/>
      <name val="宋体"/>
      <charset val="134"/>
      <scheme val="major"/>
    </font>
    <font>
      <sz val="12"/>
      <color theme="1" tint="0.499984740745262"/>
      <name val="Microsoft YaHei"/>
      <charset val="134"/>
    </font>
    <font>
      <b/>
      <u/>
      <sz val="11"/>
      <color theme="1"/>
      <name val="Microsoft YaHei"/>
      <charset val="134"/>
    </font>
    <font>
      <u/>
      <sz val="11"/>
      <color theme="1"/>
      <name val="Microsoft YaHei"/>
      <charset val="134"/>
    </font>
    <font>
      <sz val="12"/>
      <name val="宋体"/>
      <charset val="134"/>
      <scheme val="major"/>
    </font>
    <font>
      <sz val="10"/>
      <name val="Microsoft YaHei"/>
      <charset val="134"/>
    </font>
    <font>
      <sz val="11"/>
      <name val="宋体"/>
      <charset val="134"/>
      <scheme val="minor"/>
    </font>
    <font>
      <sz val="16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12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7" fillId="10" borderId="12" applyNumberFormat="0" applyAlignment="0" applyProtection="0">
      <alignment vertical="center"/>
    </xf>
    <xf numFmtId="0" fontId="48" fillId="11" borderId="14" applyNumberForma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6">
    <xf numFmtId="176" fontId="0" fillId="0" borderId="0" xfId="0">
      <alignment vertical="center"/>
    </xf>
    <xf numFmtId="176" fontId="1" fillId="0" borderId="0" xfId="49" applyFont="1">
      <alignment vertical="center"/>
    </xf>
    <xf numFmtId="176" fontId="2" fillId="0" borderId="0" xfId="49" applyFont="1">
      <alignment vertical="center"/>
    </xf>
    <xf numFmtId="176" fontId="3" fillId="0" borderId="0" xfId="49" applyFont="1">
      <alignment vertical="center"/>
    </xf>
    <xf numFmtId="176" fontId="4" fillId="0" borderId="0" xfId="49" applyFont="1">
      <alignment vertical="center"/>
    </xf>
    <xf numFmtId="176" fontId="5" fillId="0" borderId="0" xfId="49" applyFont="1" applyAlignment="1"/>
    <xf numFmtId="176" fontId="0" fillId="0" borderId="0" xfId="49" applyFont="1">
      <alignment vertical="center"/>
    </xf>
    <xf numFmtId="14" fontId="0" fillId="0" borderId="0" xfId="49" applyNumberFormat="1" applyFont="1">
      <alignment vertical="center"/>
    </xf>
    <xf numFmtId="176" fontId="0" fillId="0" borderId="0" xfId="49" applyFont="1" applyAlignment="1">
      <alignment horizontal="center" vertical="center"/>
    </xf>
    <xf numFmtId="1" fontId="0" fillId="0" borderId="0" xfId="49" applyNumberFormat="1" applyFont="1" applyAlignment="1">
      <alignment horizontal="center" vertical="center"/>
    </xf>
    <xf numFmtId="176" fontId="6" fillId="2" borderId="0" xfId="49" applyFont="1" applyFill="1" applyAlignment="1">
      <alignment horizontal="center" wrapText="1"/>
    </xf>
    <xf numFmtId="176" fontId="0" fillId="0" borderId="0" xfId="49" applyFont="1" applyAlignment="1">
      <alignment horizontal="center" vertical="center" wrapText="1"/>
    </xf>
    <xf numFmtId="176" fontId="7" fillId="0" borderId="0" xfId="49" applyFont="1" applyAlignment="1">
      <alignment horizontal="center" vertical="center" wrapText="1"/>
    </xf>
    <xf numFmtId="176" fontId="8" fillId="0" borderId="0" xfId="49" applyFont="1" applyAlignment="1">
      <alignment horizontal="center" vertical="center" wrapText="1"/>
    </xf>
    <xf numFmtId="176" fontId="9" fillId="3" borderId="0" xfId="49" applyFont="1" applyFill="1" applyAlignment="1">
      <alignment horizontal="center" vertical="center" wrapText="1"/>
    </xf>
    <xf numFmtId="176" fontId="10" fillId="2" borderId="0" xfId="49" applyFont="1" applyFill="1" applyAlignment="1">
      <alignment horizontal="center" vertical="center" wrapText="1"/>
    </xf>
    <xf numFmtId="176" fontId="11" fillId="4" borderId="1" xfId="49" applyFont="1" applyFill="1" applyBorder="1" applyAlignment="1">
      <alignment horizontal="center" vertical="center"/>
    </xf>
    <xf numFmtId="176" fontId="12" fillId="4" borderId="1" xfId="49" applyFont="1" applyFill="1" applyBorder="1" applyAlignment="1">
      <alignment horizontal="center" vertical="center" wrapText="1"/>
    </xf>
    <xf numFmtId="176" fontId="12" fillId="4" borderId="2" xfId="49" applyFont="1" applyFill="1" applyBorder="1" applyAlignment="1">
      <alignment horizontal="center" vertical="center" wrapText="1"/>
    </xf>
    <xf numFmtId="14" fontId="12" fillId="4" borderId="2" xfId="49" applyNumberFormat="1" applyFont="1" applyFill="1" applyBorder="1" applyAlignment="1">
      <alignment horizontal="center" vertical="center" wrapText="1"/>
    </xf>
    <xf numFmtId="176" fontId="11" fillId="4" borderId="3" xfId="49" applyFont="1" applyFill="1" applyBorder="1" applyAlignment="1">
      <alignment horizontal="center" vertical="center"/>
    </xf>
    <xf numFmtId="176" fontId="12" fillId="4" borderId="3" xfId="49" applyFont="1" applyFill="1" applyBorder="1" applyAlignment="1">
      <alignment horizontal="center" vertical="center" wrapText="1"/>
    </xf>
    <xf numFmtId="14" fontId="12" fillId="4" borderId="1" xfId="49" applyNumberFormat="1" applyFont="1" applyFill="1" applyBorder="1" applyAlignment="1">
      <alignment horizontal="center" vertical="center" wrapText="1"/>
    </xf>
    <xf numFmtId="14" fontId="13" fillId="4" borderId="1" xfId="49" applyNumberFormat="1" applyFont="1" applyFill="1" applyBorder="1" applyAlignment="1">
      <alignment horizontal="center" vertical="center" wrapText="1"/>
    </xf>
    <xf numFmtId="176" fontId="11" fillId="4" borderId="4" xfId="49" applyFont="1" applyFill="1" applyBorder="1" applyAlignment="1">
      <alignment horizontal="center" vertical="center"/>
    </xf>
    <xf numFmtId="1" fontId="14" fillId="0" borderId="2" xfId="49" applyNumberFormat="1" applyFont="1" applyBorder="1" applyAlignment="1">
      <alignment horizontal="center" vertical="center"/>
    </xf>
    <xf numFmtId="176" fontId="15" fillId="0" borderId="4" xfId="49" applyFont="1" applyBorder="1" applyAlignment="1">
      <alignment horizontal="center" vertical="center"/>
    </xf>
    <xf numFmtId="176" fontId="15" fillId="5" borderId="4" xfId="49" applyFont="1" applyFill="1" applyBorder="1" applyAlignment="1">
      <alignment horizontal="center" vertical="center"/>
    </xf>
    <xf numFmtId="1" fontId="3" fillId="0" borderId="2" xfId="49" applyNumberFormat="1" applyFont="1" applyBorder="1" applyAlignment="1">
      <alignment horizontal="center" vertical="center"/>
    </xf>
    <xf numFmtId="176" fontId="15" fillId="5" borderId="4" xfId="49" applyFont="1" applyFill="1" applyBorder="1" applyAlignment="1">
      <alignment horizontal="left" vertical="center"/>
    </xf>
    <xf numFmtId="176" fontId="15" fillId="6" borderId="4" xfId="49" applyFont="1" applyFill="1" applyBorder="1" applyAlignment="1">
      <alignment horizontal="center" vertical="center"/>
    </xf>
    <xf numFmtId="176" fontId="16" fillId="0" borderId="5" xfId="49" applyFont="1" applyBorder="1" applyAlignment="1">
      <alignment horizontal="center" vertical="center" wrapText="1"/>
    </xf>
    <xf numFmtId="176" fontId="16" fillId="0" borderId="2" xfId="49" applyFont="1" applyBorder="1" applyAlignment="1">
      <alignment horizontal="center" vertical="center" wrapText="1"/>
    </xf>
    <xf numFmtId="176" fontId="15" fillId="5" borderId="2" xfId="49" applyFont="1" applyFill="1" applyBorder="1" applyAlignment="1">
      <alignment horizontal="left" vertical="center"/>
    </xf>
    <xf numFmtId="177" fontId="15" fillId="7" borderId="2" xfId="49" applyNumberFormat="1" applyFont="1" applyFill="1" applyBorder="1" applyAlignment="1">
      <alignment horizontal="center" vertical="center"/>
    </xf>
    <xf numFmtId="177" fontId="15" fillId="0" borderId="2" xfId="49" applyNumberFormat="1" applyFont="1" applyBorder="1" applyAlignment="1">
      <alignment horizontal="center" vertical="center"/>
    </xf>
    <xf numFmtId="1" fontId="3" fillId="0" borderId="1" xfId="49" applyNumberFormat="1" applyFont="1" applyBorder="1" applyAlignment="1">
      <alignment horizontal="center" vertical="center"/>
    </xf>
    <xf numFmtId="1" fontId="3" fillId="0" borderId="4" xfId="49" applyNumberFormat="1" applyFont="1" applyBorder="1" applyAlignment="1">
      <alignment horizontal="center" vertical="center"/>
    </xf>
    <xf numFmtId="176" fontId="17" fillId="0" borderId="0" xfId="49" applyFont="1" applyAlignment="1">
      <alignment horizontal="left" vertical="center"/>
    </xf>
    <xf numFmtId="176" fontId="17" fillId="0" borderId="0" xfId="49" applyFont="1" applyAlignment="1">
      <alignment horizontal="center" vertical="center"/>
    </xf>
    <xf numFmtId="176" fontId="17" fillId="0" borderId="0" xfId="49" applyFont="1">
      <alignment vertical="center"/>
    </xf>
    <xf numFmtId="176" fontId="18" fillId="0" borderId="0" xfId="49" applyFont="1" applyAlignment="1">
      <alignment horizontal="left"/>
    </xf>
    <xf numFmtId="176" fontId="19" fillId="0" borderId="0" xfId="49" applyFont="1" applyAlignment="1">
      <alignment horizontal="left"/>
    </xf>
    <xf numFmtId="176" fontId="20" fillId="0" borderId="0" xfId="49" applyFont="1" applyAlignment="1">
      <alignment horizontal="left"/>
    </xf>
    <xf numFmtId="176" fontId="21" fillId="0" borderId="0" xfId="49" applyFont="1">
      <alignment vertical="center"/>
    </xf>
    <xf numFmtId="176" fontId="22" fillId="0" borderId="0" xfId="49" applyFont="1">
      <alignment vertical="center"/>
    </xf>
    <xf numFmtId="176" fontId="23" fillId="0" borderId="0" xfId="49" applyFont="1">
      <alignment vertical="center"/>
    </xf>
    <xf numFmtId="176" fontId="24" fillId="0" borderId="0" xfId="49" applyFont="1">
      <alignment vertical="center"/>
    </xf>
    <xf numFmtId="176" fontId="25" fillId="0" borderId="0" xfId="49" applyFont="1" applyAlignment="1">
      <alignment horizontal="left" vertical="center"/>
    </xf>
    <xf numFmtId="14" fontId="8" fillId="0" borderId="0" xfId="49" applyNumberFormat="1" applyFont="1" applyAlignment="1">
      <alignment horizontal="center" vertical="center" wrapText="1"/>
    </xf>
    <xf numFmtId="14" fontId="12" fillId="4" borderId="6" xfId="49" applyNumberFormat="1" applyFont="1" applyFill="1" applyBorder="1" applyAlignment="1">
      <alignment horizontal="center" vertical="center" wrapText="1"/>
    </xf>
    <xf numFmtId="14" fontId="12" fillId="4" borderId="5" xfId="49" applyNumberFormat="1" applyFont="1" applyFill="1" applyBorder="1" applyAlignment="1">
      <alignment horizontal="center" vertical="center" wrapText="1"/>
    </xf>
    <xf numFmtId="176" fontId="12" fillId="4" borderId="4" xfId="49" applyFont="1" applyFill="1" applyBorder="1" applyAlignment="1">
      <alignment horizontal="center" vertical="center" wrapText="1"/>
    </xf>
    <xf numFmtId="177" fontId="26" fillId="0" borderId="2" xfId="49" applyNumberFormat="1" applyFont="1" applyBorder="1" applyAlignment="1">
      <alignment horizontal="center" vertical="center"/>
    </xf>
    <xf numFmtId="177" fontId="16" fillId="0" borderId="2" xfId="49" applyNumberFormat="1" applyFont="1" applyBorder="1" applyAlignment="1">
      <alignment horizontal="center" vertical="center" wrapText="1"/>
    </xf>
    <xf numFmtId="178" fontId="15" fillId="5" borderId="2" xfId="49" applyNumberFormat="1" applyFont="1" applyFill="1" applyBorder="1" applyAlignment="1">
      <alignment horizontal="center" vertical="center" wrapText="1"/>
    </xf>
    <xf numFmtId="177" fontId="15" fillId="0" borderId="2" xfId="49" applyNumberFormat="1" applyFont="1" applyBorder="1" applyAlignment="1">
      <alignment horizontal="center" vertical="center" wrapText="1"/>
    </xf>
    <xf numFmtId="177" fontId="27" fillId="7" borderId="2" xfId="49" applyNumberFormat="1" applyFont="1" applyFill="1" applyBorder="1" applyAlignment="1">
      <alignment horizontal="center" vertical="center"/>
    </xf>
    <xf numFmtId="177" fontId="16" fillId="7" borderId="2" xfId="49" applyNumberFormat="1" applyFont="1" applyFill="1" applyBorder="1" applyAlignment="1">
      <alignment horizontal="center" vertical="center" wrapText="1"/>
    </xf>
    <xf numFmtId="178" fontId="15" fillId="5" borderId="2" xfId="49" applyNumberFormat="1" applyFont="1" applyFill="1" applyBorder="1" applyAlignment="1">
      <alignment horizontal="left" vertical="center" wrapText="1"/>
    </xf>
    <xf numFmtId="177" fontId="15" fillId="7" borderId="2" xfId="49" applyNumberFormat="1" applyFont="1" applyFill="1" applyBorder="1" applyAlignment="1">
      <alignment horizontal="center" vertical="center" wrapText="1"/>
    </xf>
    <xf numFmtId="176" fontId="28" fillId="0" borderId="0" xfId="49" applyFont="1" applyAlignment="1">
      <alignment horizontal="center" vertical="center"/>
    </xf>
    <xf numFmtId="176" fontId="29" fillId="0" borderId="0" xfId="49" applyFont="1" applyAlignment="1"/>
    <xf numFmtId="14" fontId="29" fillId="0" borderId="0" xfId="49" applyNumberFormat="1" applyFont="1" applyAlignment="1"/>
    <xf numFmtId="176" fontId="30" fillId="0" borderId="0" xfId="49" applyFont="1" applyAlignment="1">
      <alignment horizontal="left"/>
    </xf>
    <xf numFmtId="14" fontId="23" fillId="0" borderId="0" xfId="49" applyNumberFormat="1" applyFont="1">
      <alignment vertical="center"/>
    </xf>
    <xf numFmtId="176" fontId="6" fillId="0" borderId="0" xfId="49" applyFont="1" applyAlignment="1">
      <alignment horizontal="center" wrapText="1"/>
    </xf>
    <xf numFmtId="14" fontId="0" fillId="0" borderId="0" xfId="49" applyNumberFormat="1" applyFont="1" applyAlignment="1">
      <alignment horizontal="center" vertical="center" wrapText="1"/>
    </xf>
    <xf numFmtId="176" fontId="9" fillId="3" borderId="7" xfId="49" applyFont="1" applyFill="1" applyBorder="1" applyAlignment="1">
      <alignment horizontal="center" vertical="center" wrapText="1"/>
    </xf>
    <xf numFmtId="176" fontId="9" fillId="0" borderId="0" xfId="49" applyFont="1" applyAlignment="1">
      <alignment horizontal="center" vertical="center" wrapText="1"/>
    </xf>
    <xf numFmtId="176" fontId="1" fillId="0" borderId="0" xfId="49" applyFont="1" applyAlignment="1">
      <alignment horizontal="center" vertical="center"/>
    </xf>
    <xf numFmtId="176" fontId="10" fillId="0" borderId="0" xfId="49" applyFont="1" applyAlignment="1">
      <alignment horizontal="center" vertical="center" wrapText="1"/>
    </xf>
    <xf numFmtId="14" fontId="12" fillId="0" borderId="0" xfId="49" applyNumberFormat="1" applyFont="1" applyAlignment="1">
      <alignment horizontal="center" vertical="center" wrapText="1"/>
    </xf>
    <xf numFmtId="14" fontId="12" fillId="4" borderId="8" xfId="49" applyNumberFormat="1" applyFont="1" applyFill="1" applyBorder="1" applyAlignment="1">
      <alignment horizontal="center" vertical="center" wrapText="1"/>
    </xf>
    <xf numFmtId="176" fontId="31" fillId="0" borderId="0" xfId="49" applyFont="1" applyAlignment="1">
      <alignment horizontal="center" vertical="center"/>
    </xf>
    <xf numFmtId="176" fontId="32" fillId="0" borderId="0" xfId="49" applyFont="1" applyAlignment="1">
      <alignment horizontal="center" vertical="center"/>
    </xf>
    <xf numFmtId="177" fontId="15" fillId="0" borderId="0" xfId="49" applyNumberFormat="1" applyFont="1" applyAlignment="1">
      <alignment horizontal="center" vertical="center" wrapText="1"/>
    </xf>
    <xf numFmtId="1" fontId="2" fillId="0" borderId="0" xfId="49" applyNumberFormat="1" applyFont="1" applyAlignment="1">
      <alignment horizontal="center" vertical="center"/>
    </xf>
    <xf numFmtId="177" fontId="33" fillId="0" borderId="0" xfId="49" applyNumberFormat="1" applyFont="1" applyAlignment="1">
      <alignment horizontal="center" vertical="center" wrapText="1"/>
    </xf>
    <xf numFmtId="1" fontId="3" fillId="0" borderId="0" xfId="49" applyNumberFormat="1" applyFont="1" applyAlignment="1">
      <alignment horizontal="center" vertical="center"/>
    </xf>
    <xf numFmtId="177" fontId="34" fillId="0" borderId="0" xfId="49" applyNumberFormat="1" applyFont="1" applyAlignment="1">
      <alignment horizontal="center" vertical="center" wrapText="1"/>
    </xf>
    <xf numFmtId="176" fontId="4" fillId="0" borderId="0" xfId="49" applyFont="1" applyAlignment="1">
      <alignment horizontal="center" vertical="center"/>
    </xf>
    <xf numFmtId="14" fontId="5" fillId="0" borderId="0" xfId="49" applyNumberFormat="1" applyFont="1" applyAlignment="1"/>
    <xf numFmtId="14" fontId="35" fillId="0" borderId="0" xfId="49" applyNumberFormat="1" applyFont="1">
      <alignment vertical="center"/>
    </xf>
    <xf numFmtId="1" fontId="1" fillId="0" borderId="0" xfId="49" applyNumberFormat="1" applyFont="1" applyAlignment="1">
      <alignment horizontal="center" vertical="center"/>
    </xf>
    <xf numFmtId="176" fontId="31" fillId="0" borderId="0" xfId="49" applyFont="1">
      <alignment vertical="center"/>
    </xf>
    <xf numFmtId="1" fontId="31" fillId="0" borderId="0" xfId="49" applyNumberFormat="1" applyFont="1" applyAlignment="1">
      <alignment horizontal="center" vertical="center"/>
    </xf>
    <xf numFmtId="178" fontId="2" fillId="0" borderId="0" xfId="49" applyNumberFormat="1" applyFont="1">
      <alignment vertical="center"/>
    </xf>
    <xf numFmtId="1" fontId="3" fillId="0" borderId="0" xfId="49" applyNumberFormat="1" applyFont="1">
      <alignment vertical="center"/>
    </xf>
    <xf numFmtId="2" fontId="3" fillId="0" borderId="0" xfId="49" applyNumberFormat="1" applyFont="1" applyAlignment="1">
      <alignment horizontal="center" vertical="center"/>
    </xf>
    <xf numFmtId="2" fontId="2" fillId="0" borderId="0" xfId="49" applyNumberFormat="1" applyFont="1" applyAlignment="1">
      <alignment horizontal="center" vertical="center"/>
    </xf>
    <xf numFmtId="1" fontId="4" fillId="0" borderId="0" xfId="49" applyNumberFormat="1" applyFont="1" applyAlignment="1">
      <alignment horizontal="center" vertical="center"/>
    </xf>
    <xf numFmtId="14" fontId="5" fillId="0" borderId="0" xfId="49" applyNumberFormat="1" applyFont="1" applyAlignment="1">
      <alignment horizontal="center" wrapText="1"/>
    </xf>
    <xf numFmtId="176" fontId="36" fillId="0" borderId="0" xfId="49" applyFont="1" applyAlignment="1">
      <alignment horizontal="center" wrapText="1"/>
    </xf>
    <xf numFmtId="14" fontId="36" fillId="0" borderId="0" xfId="49" applyNumberFormat="1" applyFont="1" applyAlignment="1">
      <alignment horizontal="center" wrapText="1"/>
    </xf>
    <xf numFmtId="1" fontId="36" fillId="0" borderId="0" xfId="49" applyNumberFormat="1" applyFont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1079500</xdr:colOff>
      <xdr:row>0</xdr:row>
      <xdr:rowOff>9525</xdr:rowOff>
    </xdr:from>
    <xdr:to>
      <xdr:col>10</xdr:col>
      <xdr:colOff>125095</xdr:colOff>
      <xdr:row>3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6880" y="9525"/>
          <a:ext cx="1492885" cy="1259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AC36"/>
  <sheetViews>
    <sheetView tabSelected="1" zoomScale="70" zoomScaleNormal="70" workbookViewId="0">
      <selection activeCell="A1" sqref="A1:X37"/>
    </sheetView>
  </sheetViews>
  <sheetFormatPr defaultColWidth="8.775" defaultRowHeight="13.5"/>
  <cols>
    <col min="1" max="1" width="6" style="6" customWidth="1"/>
    <col min="2" max="2" width="4.55833333333333" style="6" customWidth="1"/>
    <col min="3" max="3" width="8.55833333333333" style="6" customWidth="1"/>
    <col min="4" max="4" width="28.775" style="6" customWidth="1"/>
    <col min="5" max="5" width="8.775" style="6" hidden="1" customWidth="1"/>
    <col min="6" max="6" width="8.55833333333333" style="6" customWidth="1"/>
    <col min="7" max="9" width="17.5583333333333" style="6" customWidth="1"/>
    <col min="10" max="13" width="14.5583333333333" style="6" customWidth="1"/>
    <col min="14" max="14" width="17.4416666666667" style="6" customWidth="1"/>
    <col min="15" max="20" width="14.775" style="7" customWidth="1"/>
    <col min="21" max="21" width="19.5583333333333" style="7" customWidth="1"/>
    <col min="22" max="22" width="8.44166666666667" style="7" customWidth="1"/>
    <col min="23" max="23" width="10.5583333333333" style="8" customWidth="1"/>
    <col min="24" max="24" width="13.4416666666667" style="8" customWidth="1"/>
    <col min="25" max="25" width="13.775" style="6" customWidth="1"/>
    <col min="26" max="26" width="8.775" style="8" hidden="1" customWidth="1"/>
    <col min="27" max="27" width="8.775" style="6" hidden="1" customWidth="1"/>
    <col min="28" max="28" width="9.775" style="9" customWidth="1"/>
    <col min="29" max="30" width="9.55833333333333" style="6" customWidth="1"/>
    <col min="31" max="31" width="9.44166666666667" style="6" customWidth="1"/>
    <col min="32" max="16384" width="8.775" style="6"/>
  </cols>
  <sheetData>
    <row r="1" ht="26.7" customHeight="1"/>
    <row r="2" ht="31.5" spans="4:22">
      <c r="D2" s="10" t="s">
        <v>0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66"/>
    </row>
    <row r="3" ht="22.5" spans="4:22">
      <c r="D3" s="11"/>
      <c r="E3" s="11"/>
      <c r="F3" s="12"/>
      <c r="G3" s="13"/>
      <c r="H3" s="13"/>
      <c r="I3" s="13"/>
      <c r="J3" s="13"/>
      <c r="K3" s="13"/>
      <c r="L3" s="13"/>
      <c r="M3" s="13"/>
      <c r="N3" s="13"/>
      <c r="O3" s="49"/>
      <c r="P3" s="49"/>
      <c r="Q3" s="49"/>
      <c r="R3" s="49"/>
      <c r="S3" s="49"/>
      <c r="T3" s="49"/>
      <c r="U3" s="67"/>
      <c r="V3" s="67"/>
    </row>
    <row r="4" ht="22.5" spans="4:22">
      <c r="D4" s="11"/>
      <c r="E4" s="11"/>
      <c r="F4" s="12"/>
      <c r="G4" s="13"/>
      <c r="H4" s="13"/>
      <c r="I4" s="13"/>
      <c r="J4" s="13"/>
      <c r="K4" s="13"/>
      <c r="L4" s="13"/>
      <c r="M4" s="13"/>
      <c r="N4" s="13"/>
      <c r="O4" s="49"/>
      <c r="P4" s="49"/>
      <c r="Q4" s="49"/>
      <c r="R4" s="49"/>
      <c r="S4" s="49"/>
      <c r="T4" s="49"/>
      <c r="U4" s="67"/>
      <c r="V4" s="67"/>
    </row>
    <row r="5" s="1" customFormat="1" ht="23.25" spans="3:28">
      <c r="C5" s="14" t="s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68"/>
      <c r="V5" s="69"/>
      <c r="W5" s="70"/>
      <c r="X5" s="70"/>
      <c r="Z5" s="70"/>
      <c r="AB5" s="84"/>
    </row>
    <row r="6" s="1" customFormat="1" ht="18.75" spans="4:28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71"/>
      <c r="W6" s="70"/>
      <c r="X6" s="70"/>
      <c r="Z6" s="70"/>
      <c r="AB6" s="84"/>
    </row>
    <row r="7" s="1" customFormat="1" ht="18.75" spans="3:28">
      <c r="C7" s="16" t="s">
        <v>2</v>
      </c>
      <c r="D7" s="17" t="s">
        <v>3</v>
      </c>
      <c r="E7" s="18" t="s">
        <v>4</v>
      </c>
      <c r="F7" s="17" t="s">
        <v>5</v>
      </c>
      <c r="G7" s="17" t="s">
        <v>6</v>
      </c>
      <c r="H7" s="19" t="s">
        <v>7</v>
      </c>
      <c r="I7" s="19"/>
      <c r="J7" s="19" t="s">
        <v>7</v>
      </c>
      <c r="K7" s="19"/>
      <c r="L7" s="50" t="s">
        <v>8</v>
      </c>
      <c r="M7" s="51"/>
      <c r="N7" s="17" t="s">
        <v>6</v>
      </c>
      <c r="O7" s="19" t="s">
        <v>9</v>
      </c>
      <c r="P7" s="19"/>
      <c r="Q7" s="19" t="s">
        <v>10</v>
      </c>
      <c r="R7" s="19"/>
      <c r="S7" s="19" t="s">
        <v>11</v>
      </c>
      <c r="T7" s="19"/>
      <c r="U7" s="50" t="s">
        <v>7</v>
      </c>
      <c r="V7" s="72"/>
      <c r="W7" s="72"/>
      <c r="X7" s="70"/>
      <c r="Z7" s="70"/>
      <c r="AB7" s="84"/>
    </row>
    <row r="8" s="1" customFormat="1" ht="18.75" spans="3:28">
      <c r="C8" s="20"/>
      <c r="D8" s="21"/>
      <c r="E8" s="18"/>
      <c r="F8" s="21"/>
      <c r="G8" s="21"/>
      <c r="H8" s="19" t="s">
        <v>12</v>
      </c>
      <c r="I8" s="19"/>
      <c r="J8" s="19" t="s">
        <v>12</v>
      </c>
      <c r="K8" s="19"/>
      <c r="L8" s="50" t="s">
        <v>13</v>
      </c>
      <c r="M8" s="51"/>
      <c r="N8" s="21"/>
      <c r="O8" s="19" t="s">
        <v>14</v>
      </c>
      <c r="P8" s="19"/>
      <c r="Q8" s="19" t="s">
        <v>15</v>
      </c>
      <c r="R8" s="19"/>
      <c r="S8" s="19" t="s">
        <v>16</v>
      </c>
      <c r="T8" s="19"/>
      <c r="U8" s="50" t="s">
        <v>12</v>
      </c>
      <c r="V8" s="72"/>
      <c r="W8" s="72"/>
      <c r="X8" s="70"/>
      <c r="Z8" s="70"/>
      <c r="AB8" s="84"/>
    </row>
    <row r="9" s="1" customFormat="1" ht="18.75" spans="3:28">
      <c r="C9" s="20"/>
      <c r="D9" s="21"/>
      <c r="E9" s="18"/>
      <c r="F9" s="21"/>
      <c r="G9" s="21"/>
      <c r="H9" s="19" t="s">
        <v>17</v>
      </c>
      <c r="I9" s="19"/>
      <c r="J9" s="19" t="s">
        <v>18</v>
      </c>
      <c r="K9" s="19"/>
      <c r="L9" s="50" t="s">
        <v>19</v>
      </c>
      <c r="M9" s="51"/>
      <c r="N9" s="21"/>
      <c r="O9" s="19" t="s">
        <v>20</v>
      </c>
      <c r="P9" s="19"/>
      <c r="Q9" s="50" t="s">
        <v>21</v>
      </c>
      <c r="R9" s="51"/>
      <c r="S9" s="19" t="s">
        <v>22</v>
      </c>
      <c r="T9" s="19"/>
      <c r="U9" s="50" t="s">
        <v>23</v>
      </c>
      <c r="V9" s="72"/>
      <c r="W9" s="72"/>
      <c r="X9" s="70"/>
      <c r="Z9" s="70"/>
      <c r="AB9" s="84"/>
    </row>
    <row r="10" s="1" customFormat="1" ht="18.75" spans="3:28">
      <c r="C10" s="20"/>
      <c r="D10" s="21"/>
      <c r="E10" s="17"/>
      <c r="F10" s="21"/>
      <c r="G10" s="21"/>
      <c r="H10" s="22" t="s">
        <v>24</v>
      </c>
      <c r="I10" s="22" t="s">
        <v>25</v>
      </c>
      <c r="J10" s="22" t="s">
        <v>24</v>
      </c>
      <c r="K10" s="22" t="s">
        <v>25</v>
      </c>
      <c r="L10" s="22" t="s">
        <v>24</v>
      </c>
      <c r="M10" s="22" t="s">
        <v>25</v>
      </c>
      <c r="N10" s="21"/>
      <c r="O10" s="22" t="s">
        <v>24</v>
      </c>
      <c r="P10" s="22" t="s">
        <v>25</v>
      </c>
      <c r="Q10" s="22" t="s">
        <v>24</v>
      </c>
      <c r="R10" s="22" t="s">
        <v>25</v>
      </c>
      <c r="S10" s="22" t="s">
        <v>24</v>
      </c>
      <c r="T10" s="22" t="s">
        <v>25</v>
      </c>
      <c r="U10" s="73" t="s">
        <v>24</v>
      </c>
      <c r="V10" s="72"/>
      <c r="W10" s="74" t="s">
        <v>26</v>
      </c>
      <c r="X10" s="74" t="s">
        <v>27</v>
      </c>
      <c r="Y10" s="85"/>
      <c r="Z10" s="74" t="s">
        <v>28</v>
      </c>
      <c r="AA10" s="86" t="s">
        <v>29</v>
      </c>
      <c r="AB10" s="84"/>
    </row>
    <row r="11" s="1" customFormat="1" ht="18.75" spans="3:28">
      <c r="C11" s="20"/>
      <c r="D11" s="21"/>
      <c r="E11" s="17"/>
      <c r="F11" s="21"/>
      <c r="G11" s="21"/>
      <c r="H11" s="23" t="s">
        <v>30</v>
      </c>
      <c r="I11" s="23" t="s">
        <v>30</v>
      </c>
      <c r="J11" s="23" t="s">
        <v>31</v>
      </c>
      <c r="K11" s="23" t="s">
        <v>30</v>
      </c>
      <c r="L11" s="23" t="s">
        <v>32</v>
      </c>
      <c r="M11" s="23" t="s">
        <v>33</v>
      </c>
      <c r="N11" s="21"/>
      <c r="O11" s="23" t="s">
        <v>30</v>
      </c>
      <c r="P11" s="23" t="s">
        <v>34</v>
      </c>
      <c r="Q11" s="23" t="s">
        <v>34</v>
      </c>
      <c r="R11" s="23" t="s">
        <v>35</v>
      </c>
      <c r="S11" s="23" t="s">
        <v>32</v>
      </c>
      <c r="T11" s="23" t="s">
        <v>32</v>
      </c>
      <c r="U11" s="23" t="s">
        <v>31</v>
      </c>
      <c r="V11" s="72"/>
      <c r="W11" s="75"/>
      <c r="X11" s="75"/>
      <c r="Y11" s="85"/>
      <c r="Z11" s="70"/>
      <c r="AA11" s="84"/>
      <c r="AB11" s="84"/>
    </row>
    <row r="12" s="1" customFormat="1" ht="18.75" spans="3:28">
      <c r="C12" s="24"/>
      <c r="D12" s="21"/>
      <c r="E12" s="21"/>
      <c r="F12" s="21"/>
      <c r="G12" s="21"/>
      <c r="H12" s="23"/>
      <c r="I12" s="23"/>
      <c r="J12" s="23" t="s">
        <v>36</v>
      </c>
      <c r="K12" s="23" t="s">
        <v>36</v>
      </c>
      <c r="L12" s="23" t="s">
        <v>37</v>
      </c>
      <c r="M12" s="23" t="s">
        <v>38</v>
      </c>
      <c r="N12" s="52"/>
      <c r="O12" s="23" t="s">
        <v>39</v>
      </c>
      <c r="P12" s="23" t="s">
        <v>40</v>
      </c>
      <c r="Q12" s="23" t="s">
        <v>37</v>
      </c>
      <c r="R12" s="23" t="s">
        <v>41</v>
      </c>
      <c r="S12" s="23" t="s">
        <v>42</v>
      </c>
      <c r="T12" s="23" t="s">
        <v>38</v>
      </c>
      <c r="U12" s="23" t="s">
        <v>36</v>
      </c>
      <c r="V12" s="72"/>
      <c r="W12" s="75"/>
      <c r="X12" s="75"/>
      <c r="Y12" s="85"/>
      <c r="Z12" s="70"/>
      <c r="AA12" s="84"/>
      <c r="AB12" s="84"/>
    </row>
    <row r="13" s="2" customFormat="1" ht="18.75" hidden="1" spans="3:29">
      <c r="C13" s="25">
        <v>32</v>
      </c>
      <c r="D13" s="26" t="s">
        <v>43</v>
      </c>
      <c r="E13" s="26"/>
      <c r="F13" s="26"/>
      <c r="G13" s="27" t="s">
        <v>43</v>
      </c>
      <c r="H13" s="27"/>
      <c r="I13" s="27"/>
      <c r="J13" s="53">
        <v>45880</v>
      </c>
      <c r="K13" s="54">
        <f>J13+1</f>
        <v>45881</v>
      </c>
      <c r="L13" s="54">
        <f>K13+3</f>
        <v>45884</v>
      </c>
      <c r="M13" s="54">
        <f>L13+1</f>
        <v>45885</v>
      </c>
      <c r="N13" s="55" t="s">
        <v>43</v>
      </c>
      <c r="O13" s="35">
        <f>M13+3</f>
        <v>45888</v>
      </c>
      <c r="P13" s="56">
        <f>O13+1</f>
        <v>45889</v>
      </c>
      <c r="Q13" s="56">
        <f>P13</f>
        <v>45889</v>
      </c>
      <c r="R13" s="56">
        <f>Q13+1</f>
        <v>45890</v>
      </c>
      <c r="S13" s="56">
        <f>R13+1</f>
        <v>45891</v>
      </c>
      <c r="T13" s="56">
        <f>S13</f>
        <v>45891</v>
      </c>
      <c r="U13" s="56">
        <f>T13+3</f>
        <v>45894</v>
      </c>
      <c r="V13" s="76"/>
      <c r="W13" s="77">
        <f>U13-J13</f>
        <v>14</v>
      </c>
      <c r="X13" s="77"/>
      <c r="Z13" s="77">
        <v>360</v>
      </c>
      <c r="AA13" s="77">
        <f>650-Z13</f>
        <v>290</v>
      </c>
      <c r="AB13" s="77"/>
      <c r="AC13" s="87"/>
    </row>
    <row r="14" s="3" customFormat="1" ht="37.5" spans="3:29">
      <c r="C14" s="28">
        <v>34</v>
      </c>
      <c r="D14" s="26" t="s">
        <v>44</v>
      </c>
      <c r="E14" s="26"/>
      <c r="F14" s="26" t="s">
        <v>29</v>
      </c>
      <c r="G14" s="29" t="s">
        <v>45</v>
      </c>
      <c r="H14" s="30" t="s">
        <v>46</v>
      </c>
      <c r="I14" s="30" t="s">
        <v>46</v>
      </c>
      <c r="J14" s="57">
        <f>J13+11</f>
        <v>45891</v>
      </c>
      <c r="K14" s="58">
        <f>J14+1</f>
        <v>45892</v>
      </c>
      <c r="L14" s="58">
        <f>K14+3</f>
        <v>45895</v>
      </c>
      <c r="M14" s="58">
        <f>L14</f>
        <v>45895</v>
      </c>
      <c r="N14" s="59" t="s">
        <v>47</v>
      </c>
      <c r="O14" s="34">
        <f>M14+4</f>
        <v>45899</v>
      </c>
      <c r="P14" s="60">
        <f>O14+1</f>
        <v>45900</v>
      </c>
      <c r="Q14" s="60">
        <f>P14</f>
        <v>45900</v>
      </c>
      <c r="R14" s="60">
        <f>Q14+1</f>
        <v>45901</v>
      </c>
      <c r="S14" s="60">
        <f>R14+1</f>
        <v>45902</v>
      </c>
      <c r="T14" s="60">
        <f>S14</f>
        <v>45902</v>
      </c>
      <c r="U14" s="56">
        <f>T14+3</f>
        <v>45905</v>
      </c>
      <c r="V14" s="78"/>
      <c r="W14" s="79">
        <f>U14-J14</f>
        <v>14</v>
      </c>
      <c r="X14" s="79"/>
      <c r="Z14" s="79">
        <f>440-173</f>
        <v>267</v>
      </c>
      <c r="AA14" s="79">
        <f>800-440</f>
        <v>360</v>
      </c>
      <c r="AB14" s="79"/>
      <c r="AC14" s="88"/>
    </row>
    <row r="15" s="3" customFormat="1" ht="37.5" spans="3:29">
      <c r="C15" s="28">
        <f>C14+1</f>
        <v>35</v>
      </c>
      <c r="D15" s="31" t="s">
        <v>48</v>
      </c>
      <c r="E15" s="32" t="s">
        <v>49</v>
      </c>
      <c r="F15" s="32" t="s">
        <v>50</v>
      </c>
      <c r="G15" s="33" t="s">
        <v>51</v>
      </c>
      <c r="H15" s="34">
        <v>45896</v>
      </c>
      <c r="I15" s="34">
        <f>H15+3</f>
        <v>45899</v>
      </c>
      <c r="J15" s="34">
        <f>I15</f>
        <v>45899</v>
      </c>
      <c r="K15" s="58">
        <f>J15+3</f>
        <v>45902</v>
      </c>
      <c r="L15" s="54">
        <f>K15+2</f>
        <v>45904</v>
      </c>
      <c r="M15" s="54">
        <f>L15+1</f>
        <v>45905</v>
      </c>
      <c r="N15" s="59" t="s">
        <v>52</v>
      </c>
      <c r="O15" s="35">
        <f>M15+3</f>
        <v>45908</v>
      </c>
      <c r="P15" s="56">
        <f>O15+1</f>
        <v>45909</v>
      </c>
      <c r="Q15" s="56">
        <f>P15</f>
        <v>45909</v>
      </c>
      <c r="R15" s="56">
        <f>Q15+1</f>
        <v>45910</v>
      </c>
      <c r="S15" s="56">
        <f>R15+1</f>
        <v>45911</v>
      </c>
      <c r="T15" s="56">
        <f>S15+1</f>
        <v>45912</v>
      </c>
      <c r="U15" s="56">
        <f>T15+2</f>
        <v>45914</v>
      </c>
      <c r="V15" s="78"/>
      <c r="W15" s="79">
        <f>U15-J15</f>
        <v>15</v>
      </c>
      <c r="X15" s="79">
        <f>J15-J14</f>
        <v>8</v>
      </c>
      <c r="Z15" s="79">
        <v>360</v>
      </c>
      <c r="AA15" s="79">
        <v>290</v>
      </c>
      <c r="AC15" s="88"/>
    </row>
    <row r="16" s="3" customFormat="1" ht="18.75" spans="3:29">
      <c r="C16" s="16" t="s">
        <v>2</v>
      </c>
      <c r="D16" s="17" t="s">
        <v>3</v>
      </c>
      <c r="E16" s="18" t="s">
        <v>4</v>
      </c>
      <c r="F16" s="17" t="s">
        <v>5</v>
      </c>
      <c r="G16" s="17" t="s">
        <v>6</v>
      </c>
      <c r="H16" s="19" t="s">
        <v>7</v>
      </c>
      <c r="I16" s="19"/>
      <c r="J16" s="19" t="s">
        <v>7</v>
      </c>
      <c r="K16" s="19"/>
      <c r="L16" s="50" t="s">
        <v>8</v>
      </c>
      <c r="M16" s="51"/>
      <c r="N16" s="17" t="s">
        <v>6</v>
      </c>
      <c r="O16" s="19" t="s">
        <v>9</v>
      </c>
      <c r="P16" s="19"/>
      <c r="Q16" s="19" t="s">
        <v>10</v>
      </c>
      <c r="R16" s="19"/>
      <c r="S16" s="19" t="s">
        <v>11</v>
      </c>
      <c r="T16" s="19"/>
      <c r="U16" s="50" t="s">
        <v>7</v>
      </c>
      <c r="V16" s="78"/>
      <c r="W16" s="79"/>
      <c r="X16" s="79"/>
      <c r="Z16" s="79">
        <v>440</v>
      </c>
      <c r="AA16" s="79">
        <f>800-440</f>
        <v>360</v>
      </c>
      <c r="AB16" s="79"/>
      <c r="AC16" s="88"/>
    </row>
    <row r="17" s="3" customFormat="1" ht="18.75" spans="3:28">
      <c r="C17" s="20"/>
      <c r="D17" s="21"/>
      <c r="E17" s="18"/>
      <c r="F17" s="21"/>
      <c r="G17" s="21"/>
      <c r="H17" s="19" t="s">
        <v>12</v>
      </c>
      <c r="I17" s="19"/>
      <c r="J17" s="19" t="s">
        <v>12</v>
      </c>
      <c r="K17" s="19"/>
      <c r="L17" s="50" t="s">
        <v>13</v>
      </c>
      <c r="M17" s="51"/>
      <c r="N17" s="21"/>
      <c r="O17" s="19" t="s">
        <v>14</v>
      </c>
      <c r="P17" s="19"/>
      <c r="Q17" s="19" t="s">
        <v>15</v>
      </c>
      <c r="R17" s="19"/>
      <c r="S17" s="19" t="s">
        <v>16</v>
      </c>
      <c r="T17" s="19"/>
      <c r="U17" s="50" t="s">
        <v>12</v>
      </c>
      <c r="V17" s="78"/>
      <c r="Z17" s="89"/>
      <c r="AB17" s="79"/>
    </row>
    <row r="18" s="3" customFormat="1" ht="18.75" spans="3:28">
      <c r="C18" s="20"/>
      <c r="D18" s="21"/>
      <c r="E18" s="18"/>
      <c r="F18" s="21"/>
      <c r="G18" s="21"/>
      <c r="H18" s="19" t="s">
        <v>18</v>
      </c>
      <c r="I18" s="19"/>
      <c r="J18" s="19" t="s">
        <v>17</v>
      </c>
      <c r="K18" s="19"/>
      <c r="L18" s="50" t="s">
        <v>19</v>
      </c>
      <c r="M18" s="51"/>
      <c r="N18" s="21"/>
      <c r="O18" s="19" t="s">
        <v>20</v>
      </c>
      <c r="P18" s="19"/>
      <c r="Q18" s="50" t="s">
        <v>21</v>
      </c>
      <c r="R18" s="51"/>
      <c r="S18" s="19" t="s">
        <v>22</v>
      </c>
      <c r="T18" s="19"/>
      <c r="U18" s="50" t="s">
        <v>23</v>
      </c>
      <c r="V18" s="78"/>
      <c r="Z18" s="89"/>
      <c r="AB18" s="79"/>
    </row>
    <row r="19" s="3" customFormat="1" ht="18.75" spans="3:28">
      <c r="C19" s="20"/>
      <c r="D19" s="21"/>
      <c r="E19" s="17"/>
      <c r="F19" s="21"/>
      <c r="G19" s="21"/>
      <c r="H19" s="22" t="s">
        <v>24</v>
      </c>
      <c r="I19" s="22" t="s">
        <v>25</v>
      </c>
      <c r="J19" s="22" t="s">
        <v>24</v>
      </c>
      <c r="K19" s="22" t="s">
        <v>25</v>
      </c>
      <c r="L19" s="22" t="s">
        <v>24</v>
      </c>
      <c r="M19" s="22" t="s">
        <v>25</v>
      </c>
      <c r="N19" s="21"/>
      <c r="O19" s="22" t="s">
        <v>24</v>
      </c>
      <c r="P19" s="22" t="s">
        <v>25</v>
      </c>
      <c r="Q19" s="22" t="s">
        <v>24</v>
      </c>
      <c r="R19" s="22" t="s">
        <v>25</v>
      </c>
      <c r="S19" s="22" t="s">
        <v>24</v>
      </c>
      <c r="T19" s="22" t="s">
        <v>25</v>
      </c>
      <c r="U19" s="73" t="s">
        <v>24</v>
      </c>
      <c r="V19" s="78"/>
      <c r="Z19" s="89"/>
      <c r="AB19" s="79"/>
    </row>
    <row r="20" s="3" customFormat="1" ht="18.75" spans="3:28">
      <c r="C20" s="20"/>
      <c r="D20" s="21"/>
      <c r="E20" s="17"/>
      <c r="F20" s="21"/>
      <c r="G20" s="21"/>
      <c r="H20" s="23" t="s">
        <v>31</v>
      </c>
      <c r="I20" s="23" t="s">
        <v>30</v>
      </c>
      <c r="J20" s="23" t="s">
        <v>30</v>
      </c>
      <c r="K20" s="23" t="s">
        <v>30</v>
      </c>
      <c r="L20" s="23" t="s">
        <v>32</v>
      </c>
      <c r="M20" s="23" t="s">
        <v>33</v>
      </c>
      <c r="N20" s="21"/>
      <c r="O20" s="23" t="s">
        <v>30</v>
      </c>
      <c r="P20" s="23" t="s">
        <v>34</v>
      </c>
      <c r="Q20" s="23" t="s">
        <v>34</v>
      </c>
      <c r="R20" s="23" t="s">
        <v>35</v>
      </c>
      <c r="S20" s="23" t="s">
        <v>32</v>
      </c>
      <c r="T20" s="23" t="s">
        <v>32</v>
      </c>
      <c r="U20" s="23" t="s">
        <v>31</v>
      </c>
      <c r="V20" s="78"/>
      <c r="Z20" s="89"/>
      <c r="AB20" s="79"/>
    </row>
    <row r="21" s="4" customFormat="1" ht="18.75" spans="3:28">
      <c r="C21" s="24"/>
      <c r="D21" s="21"/>
      <c r="E21" s="21"/>
      <c r="F21" s="21"/>
      <c r="G21" s="21"/>
      <c r="H21" s="23" t="s">
        <v>36</v>
      </c>
      <c r="I21" s="23" t="s">
        <v>36</v>
      </c>
      <c r="J21" s="23"/>
      <c r="K21" s="23"/>
      <c r="L21" s="23" t="s">
        <v>37</v>
      </c>
      <c r="M21" s="23" t="s">
        <v>38</v>
      </c>
      <c r="N21" s="52"/>
      <c r="O21" s="23" t="s">
        <v>39</v>
      </c>
      <c r="P21" s="23" t="s">
        <v>40</v>
      </c>
      <c r="Q21" s="23" t="s">
        <v>37</v>
      </c>
      <c r="R21" s="23" t="s">
        <v>41</v>
      </c>
      <c r="S21" s="23" t="s">
        <v>42</v>
      </c>
      <c r="T21" s="23" t="s">
        <v>38</v>
      </c>
      <c r="U21" s="23" t="s">
        <v>36</v>
      </c>
      <c r="V21" s="80"/>
      <c r="W21" s="81"/>
      <c r="X21" s="77"/>
      <c r="Z21" s="90"/>
      <c r="AB21" s="91"/>
    </row>
    <row r="22" s="5" customFormat="1" ht="37.5" spans="3:28">
      <c r="C22" s="28">
        <f>C15+1</f>
        <v>36</v>
      </c>
      <c r="D22" s="26" t="s">
        <v>44</v>
      </c>
      <c r="E22" s="26"/>
      <c r="F22" s="26" t="s">
        <v>29</v>
      </c>
      <c r="G22" s="29" t="s">
        <v>53</v>
      </c>
      <c r="H22" s="35">
        <f>U14</f>
        <v>45905</v>
      </c>
      <c r="I22" s="54">
        <f>H22+1</f>
        <v>45906</v>
      </c>
      <c r="J22" s="35" t="s">
        <v>46</v>
      </c>
      <c r="K22" s="54" t="str">
        <f>J22</f>
        <v>-</v>
      </c>
      <c r="L22" s="54">
        <f>I22+3</f>
        <v>45909</v>
      </c>
      <c r="M22" s="54">
        <f>L22+2</f>
        <v>45911</v>
      </c>
      <c r="N22" s="59" t="s">
        <v>54</v>
      </c>
      <c r="O22" s="35">
        <f>M22+2</f>
        <v>45913</v>
      </c>
      <c r="P22" s="56">
        <f>O22+1</f>
        <v>45914</v>
      </c>
      <c r="Q22" s="56">
        <f>P22</f>
        <v>45914</v>
      </c>
      <c r="R22" s="56">
        <f>Q22+1</f>
        <v>45915</v>
      </c>
      <c r="S22" s="56">
        <f>R22+1</f>
        <v>45916</v>
      </c>
      <c r="T22" s="56">
        <f>S22+1</f>
        <v>45917</v>
      </c>
      <c r="U22" s="56">
        <f>T22+2</f>
        <v>45919</v>
      </c>
      <c r="V22" s="82"/>
      <c r="W22" s="79">
        <f>U22-H22</f>
        <v>14</v>
      </c>
      <c r="X22" s="79">
        <f>H22-J15</f>
        <v>6</v>
      </c>
      <c r="Y22" s="92"/>
      <c r="Z22" s="93"/>
      <c r="AA22" s="94"/>
      <c r="AB22" s="95"/>
    </row>
    <row r="23" ht="37.5" spans="3:24">
      <c r="C23" s="36">
        <v>38</v>
      </c>
      <c r="D23" s="31" t="s">
        <v>48</v>
      </c>
      <c r="E23" s="32" t="s">
        <v>49</v>
      </c>
      <c r="F23" s="32" t="s">
        <v>50</v>
      </c>
      <c r="G23" s="33" t="s">
        <v>55</v>
      </c>
      <c r="H23" s="35">
        <f>U15</f>
        <v>45914</v>
      </c>
      <c r="I23" s="54">
        <f>H23+1</f>
        <v>45915</v>
      </c>
      <c r="J23" s="35">
        <f>I23</f>
        <v>45915</v>
      </c>
      <c r="K23" s="54">
        <f>J23</f>
        <v>45915</v>
      </c>
      <c r="L23" s="54">
        <f>K23+3</f>
        <v>45918</v>
      </c>
      <c r="M23" s="54">
        <f>L23+1</f>
        <v>45919</v>
      </c>
      <c r="N23" s="59" t="s">
        <v>56</v>
      </c>
      <c r="O23" s="35">
        <f>M23+3</f>
        <v>45922</v>
      </c>
      <c r="P23" s="56">
        <f>O23+1</f>
        <v>45923</v>
      </c>
      <c r="Q23" s="56">
        <f>P23</f>
        <v>45923</v>
      </c>
      <c r="R23" s="56">
        <f>Q23+1</f>
        <v>45924</v>
      </c>
      <c r="S23" s="56">
        <f>R23+1</f>
        <v>45925</v>
      </c>
      <c r="T23" s="56">
        <f>S23</f>
        <v>45925</v>
      </c>
      <c r="U23" s="56">
        <f>T23+3</f>
        <v>45928</v>
      </c>
      <c r="W23" s="79">
        <f>U23-H23</f>
        <v>14</v>
      </c>
      <c r="X23" s="79">
        <f>H23-H22</f>
        <v>9</v>
      </c>
    </row>
    <row r="24" ht="37.5" spans="3:24">
      <c r="C24" s="37"/>
      <c r="D24" s="26" t="s">
        <v>44</v>
      </c>
      <c r="E24" s="26"/>
      <c r="F24" s="26" t="s">
        <v>29</v>
      </c>
      <c r="G24" s="29" t="s">
        <v>57</v>
      </c>
      <c r="H24" s="35">
        <f>U22</f>
        <v>45919</v>
      </c>
      <c r="I24" s="54">
        <f>H24+1</f>
        <v>45920</v>
      </c>
      <c r="J24" s="35" t="s">
        <v>46</v>
      </c>
      <c r="K24" s="54" t="s">
        <v>46</v>
      </c>
      <c r="L24" s="54">
        <f>I24+3</f>
        <v>45923</v>
      </c>
      <c r="M24" s="54">
        <f>L24+2</f>
        <v>45925</v>
      </c>
      <c r="N24" s="59" t="s">
        <v>58</v>
      </c>
      <c r="O24" s="35">
        <f>M24+2</f>
        <v>45927</v>
      </c>
      <c r="P24" s="56">
        <f>O24+1</f>
        <v>45928</v>
      </c>
      <c r="Q24" s="56">
        <f>P24</f>
        <v>45928</v>
      </c>
      <c r="R24" s="56">
        <f>Q24+1</f>
        <v>45929</v>
      </c>
      <c r="S24" s="56">
        <f>R24+1</f>
        <v>45930</v>
      </c>
      <c r="T24" s="56">
        <f>S24+1</f>
        <v>45931</v>
      </c>
      <c r="U24" s="56">
        <f>T24+2</f>
        <v>45933</v>
      </c>
      <c r="W24" s="79">
        <f>U24-H24</f>
        <v>14</v>
      </c>
      <c r="X24" s="79">
        <f>H24-H23</f>
        <v>5</v>
      </c>
    </row>
    <row r="25" ht="37.5" spans="3:24">
      <c r="C25" s="36">
        <v>40</v>
      </c>
      <c r="D25" s="31" t="s">
        <v>48</v>
      </c>
      <c r="E25" s="32" t="s">
        <v>49</v>
      </c>
      <c r="F25" s="32" t="s">
        <v>50</v>
      </c>
      <c r="G25" s="33" t="s">
        <v>59</v>
      </c>
      <c r="H25" s="35">
        <f>U23</f>
        <v>45928</v>
      </c>
      <c r="I25" s="54">
        <f>H25+1</f>
        <v>45929</v>
      </c>
      <c r="J25" s="35">
        <f>I25</f>
        <v>45929</v>
      </c>
      <c r="K25" s="54">
        <f>J25</f>
        <v>45929</v>
      </c>
      <c r="L25" s="54">
        <f>K25+3</f>
        <v>45932</v>
      </c>
      <c r="M25" s="54">
        <f>L25+1</f>
        <v>45933</v>
      </c>
      <c r="N25" s="59" t="s">
        <v>60</v>
      </c>
      <c r="O25" s="35">
        <f>M25+3</f>
        <v>45936</v>
      </c>
      <c r="P25" s="56">
        <f>O25+1</f>
        <v>45937</v>
      </c>
      <c r="Q25" s="56">
        <f>P25</f>
        <v>45937</v>
      </c>
      <c r="R25" s="56">
        <f>Q25+1</f>
        <v>45938</v>
      </c>
      <c r="S25" s="56">
        <f>R25+1</f>
        <v>45939</v>
      </c>
      <c r="T25" s="56">
        <f>S25</f>
        <v>45939</v>
      </c>
      <c r="U25" s="56">
        <f>T25+3</f>
        <v>45942</v>
      </c>
      <c r="W25" s="79">
        <f>U25-H25</f>
        <v>14</v>
      </c>
      <c r="X25" s="79">
        <f>H25-H24</f>
        <v>9</v>
      </c>
    </row>
    <row r="26" ht="37.5" spans="3:24">
      <c r="C26" s="37"/>
      <c r="D26" s="26" t="s">
        <v>44</v>
      </c>
      <c r="E26" s="26"/>
      <c r="F26" s="26" t="s">
        <v>29</v>
      </c>
      <c r="G26" s="29" t="s">
        <v>61</v>
      </c>
      <c r="H26" s="35">
        <f>U24</f>
        <v>45933</v>
      </c>
      <c r="I26" s="54">
        <f>H26+1</f>
        <v>45934</v>
      </c>
      <c r="J26" s="35" t="s">
        <v>46</v>
      </c>
      <c r="K26" s="54" t="str">
        <f>J26</f>
        <v>-</v>
      </c>
      <c r="L26" s="54">
        <f>I26+3</f>
        <v>45937</v>
      </c>
      <c r="M26" s="54">
        <f>L26+2</f>
        <v>45939</v>
      </c>
      <c r="N26" s="59" t="s">
        <v>62</v>
      </c>
      <c r="O26" s="35">
        <f>M26+2</f>
        <v>45941</v>
      </c>
      <c r="P26" s="56">
        <f>O26+1</f>
        <v>45942</v>
      </c>
      <c r="Q26" s="56">
        <f>P26</f>
        <v>45942</v>
      </c>
      <c r="R26" s="56">
        <f>Q26+1</f>
        <v>45943</v>
      </c>
      <c r="S26" s="56">
        <f>R26+1</f>
        <v>45944</v>
      </c>
      <c r="T26" s="56">
        <f>S26</f>
        <v>45944</v>
      </c>
      <c r="U26" s="56">
        <f>T26+3</f>
        <v>45947</v>
      </c>
      <c r="V26" s="48"/>
      <c r="W26" s="79">
        <f>U26-H26</f>
        <v>14</v>
      </c>
      <c r="X26" s="79">
        <f>H26-H25</f>
        <v>5</v>
      </c>
    </row>
    <row r="27" ht="37.5" spans="3:24">
      <c r="C27" s="36">
        <v>42</v>
      </c>
      <c r="D27" s="31" t="s">
        <v>48</v>
      </c>
      <c r="E27" s="32" t="s">
        <v>49</v>
      </c>
      <c r="F27" s="32" t="s">
        <v>50</v>
      </c>
      <c r="G27" s="33" t="s">
        <v>59</v>
      </c>
      <c r="H27" s="35">
        <f>U25</f>
        <v>45942</v>
      </c>
      <c r="I27" s="54">
        <f>H27+1</f>
        <v>45943</v>
      </c>
      <c r="J27" s="35">
        <f>I27</f>
        <v>45943</v>
      </c>
      <c r="K27" s="54">
        <f>J27</f>
        <v>45943</v>
      </c>
      <c r="L27" s="54">
        <f>K27+3</f>
        <v>45946</v>
      </c>
      <c r="M27" s="54">
        <f>L27+1</f>
        <v>45947</v>
      </c>
      <c r="N27" s="59" t="s">
        <v>60</v>
      </c>
      <c r="O27" s="35">
        <f>M27+3</f>
        <v>45950</v>
      </c>
      <c r="P27" s="56">
        <f>O27+1</f>
        <v>45951</v>
      </c>
      <c r="Q27" s="56">
        <f>P27</f>
        <v>45951</v>
      </c>
      <c r="R27" s="56">
        <f>Q27+1</f>
        <v>45952</v>
      </c>
      <c r="S27" s="56">
        <f>R27+1</f>
        <v>45953</v>
      </c>
      <c r="T27" s="56">
        <f>S27</f>
        <v>45953</v>
      </c>
      <c r="U27" s="56">
        <f>T27+3</f>
        <v>45956</v>
      </c>
      <c r="V27" s="83"/>
      <c r="W27" s="79">
        <f>U27-H27</f>
        <v>14</v>
      </c>
      <c r="X27" s="79">
        <f>H27-H26</f>
        <v>9</v>
      </c>
    </row>
    <row r="28" ht="37.5" spans="3:24">
      <c r="C28" s="37"/>
      <c r="D28" s="26" t="s">
        <v>44</v>
      </c>
      <c r="E28" s="26"/>
      <c r="F28" s="26" t="s">
        <v>29</v>
      </c>
      <c r="G28" s="29" t="s">
        <v>63</v>
      </c>
      <c r="H28" s="35">
        <f>U26</f>
        <v>45947</v>
      </c>
      <c r="I28" s="54">
        <f>H28+1</f>
        <v>45948</v>
      </c>
      <c r="J28" s="35" t="s">
        <v>46</v>
      </c>
      <c r="K28" s="54" t="str">
        <f>J28</f>
        <v>-</v>
      </c>
      <c r="L28" s="54">
        <f>I28+3</f>
        <v>45951</v>
      </c>
      <c r="M28" s="54">
        <f>L28+1</f>
        <v>45952</v>
      </c>
      <c r="N28" s="59" t="s">
        <v>64</v>
      </c>
      <c r="O28" s="35">
        <f>M28+3</f>
        <v>45955</v>
      </c>
      <c r="P28" s="56">
        <f>O28+1</f>
        <v>45956</v>
      </c>
      <c r="Q28" s="56">
        <f>P28</f>
        <v>45956</v>
      </c>
      <c r="R28" s="56">
        <f>Q28+1</f>
        <v>45957</v>
      </c>
      <c r="S28" s="56">
        <f>R28+1</f>
        <v>45958</v>
      </c>
      <c r="T28" s="56">
        <f>S28</f>
        <v>45958</v>
      </c>
      <c r="U28" s="56">
        <f>T28+3</f>
        <v>45961</v>
      </c>
      <c r="V28" s="83"/>
      <c r="W28" s="79">
        <f>U28-H28</f>
        <v>14</v>
      </c>
      <c r="X28" s="79">
        <f>H28-H27</f>
        <v>5</v>
      </c>
    </row>
    <row r="29" spans="22:22">
      <c r="V29" s="83"/>
    </row>
    <row r="30" spans="22:22">
      <c r="V30" s="83"/>
    </row>
    <row r="31" ht="20.25" spans="3:21">
      <c r="C31" s="38" t="s">
        <v>65</v>
      </c>
      <c r="D31" s="38"/>
      <c r="E31" s="39"/>
      <c r="F31" s="39"/>
      <c r="G31" s="40"/>
      <c r="H31" s="40"/>
      <c r="I31" s="40"/>
      <c r="J31" s="39"/>
      <c r="K31" s="61"/>
      <c r="L31" s="61"/>
      <c r="M31" s="61"/>
      <c r="N31" s="62"/>
      <c r="O31" s="63"/>
      <c r="P31" s="63"/>
      <c r="Q31" s="63"/>
      <c r="R31" s="63"/>
      <c r="S31" s="82"/>
      <c r="T31" s="82"/>
      <c r="U31" s="82"/>
    </row>
    <row r="32" ht="22.5" spans="3:18">
      <c r="C32" s="41"/>
      <c r="D32" s="42"/>
      <c r="E32" s="43"/>
      <c r="F32" s="43"/>
      <c r="G32" s="43"/>
      <c r="H32" s="43"/>
      <c r="I32" s="43"/>
      <c r="J32" s="64"/>
      <c r="K32" s="64"/>
      <c r="L32" s="64"/>
      <c r="M32" s="64"/>
      <c r="N32" s="64"/>
      <c r="O32" s="64"/>
      <c r="P32" s="64"/>
      <c r="Q32" s="64"/>
      <c r="R32" s="65"/>
    </row>
    <row r="33" ht="20.25" spans="3:18">
      <c r="C33" s="44" t="s">
        <v>66</v>
      </c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65"/>
      <c r="P33" s="65"/>
      <c r="Q33" s="65"/>
      <c r="R33" s="65"/>
    </row>
    <row r="34" ht="20.25" spans="3:18">
      <c r="C34" s="47" t="s">
        <v>67</v>
      </c>
      <c r="D34" s="45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65"/>
      <c r="P34" s="65"/>
      <c r="Q34" s="65"/>
      <c r="R34" s="65"/>
    </row>
    <row r="35" ht="20.25" spans="3:3">
      <c r="C35" s="47" t="s">
        <v>68</v>
      </c>
    </row>
    <row r="36" ht="20.25" spans="3:21">
      <c r="C36" s="48" t="s">
        <v>69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</row>
  </sheetData>
  <mergeCells count="55">
    <mergeCell ref="D2:U2"/>
    <mergeCell ref="C5:U5"/>
    <mergeCell ref="D6:U6"/>
    <mergeCell ref="H7:I7"/>
    <mergeCell ref="J7:K7"/>
    <mergeCell ref="L7:M7"/>
    <mergeCell ref="O7:P7"/>
    <mergeCell ref="Q7:R7"/>
    <mergeCell ref="S7:T7"/>
    <mergeCell ref="H8:I8"/>
    <mergeCell ref="J8:K8"/>
    <mergeCell ref="L8:M8"/>
    <mergeCell ref="O8:P8"/>
    <mergeCell ref="Q8:R8"/>
    <mergeCell ref="S8:T8"/>
    <mergeCell ref="H9:I9"/>
    <mergeCell ref="J9:K9"/>
    <mergeCell ref="L9:M9"/>
    <mergeCell ref="O9:P9"/>
    <mergeCell ref="Q9:R9"/>
    <mergeCell ref="S9:T9"/>
    <mergeCell ref="H16:I16"/>
    <mergeCell ref="J16:K16"/>
    <mergeCell ref="L16:M16"/>
    <mergeCell ref="O16:P16"/>
    <mergeCell ref="Q16:R16"/>
    <mergeCell ref="S16:T16"/>
    <mergeCell ref="H17:I17"/>
    <mergeCell ref="J17:K17"/>
    <mergeCell ref="L17:M17"/>
    <mergeCell ref="O17:P17"/>
    <mergeCell ref="Q17:R17"/>
    <mergeCell ref="S17:T17"/>
    <mergeCell ref="H18:I18"/>
    <mergeCell ref="J18:K18"/>
    <mergeCell ref="L18:M18"/>
    <mergeCell ref="O18:P18"/>
    <mergeCell ref="Q18:R18"/>
    <mergeCell ref="S18:T18"/>
    <mergeCell ref="C36:U36"/>
    <mergeCell ref="C7:C12"/>
    <mergeCell ref="C16:C21"/>
    <mergeCell ref="C23:C24"/>
    <mergeCell ref="C25:C26"/>
    <mergeCell ref="C27:C28"/>
    <mergeCell ref="D7:D12"/>
    <mergeCell ref="D16:D21"/>
    <mergeCell ref="E7:E10"/>
    <mergeCell ref="E16:E19"/>
    <mergeCell ref="F7:F12"/>
    <mergeCell ref="F16:F21"/>
    <mergeCell ref="G7:G12"/>
    <mergeCell ref="G16:G21"/>
    <mergeCell ref="N7:N12"/>
    <mergeCell ref="N16:N21"/>
  </mergeCells>
  <pageMargins left="0.25" right="0.25" top="0.75" bottom="0.75" header="0.3" footer="0.3"/>
  <pageSetup paperSize="1" scale="4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TLX (New)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2025-09-08T05:54:35Z</dcterms:created>
  <dcterms:modified xsi:type="dcterms:W3CDTF">2025-09-08T05:54:47Z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34754370A3CD4D6DA27E193BF9F7B6BC_11</vt:lpwstr>
  </property>
  <property fmtid="{D5CDD505-2E9C-101B-9397-08002B2CF9AE}" pid="3" name="KSOProductBuildVer">
    <vt:lpwstr>2052-12.1.0.22529</vt:lpwstr>
  </property>
</Properties>
</file>